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8335" windowHeight="14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49" i="1"/>
  <c r="F48"/>
  <c r="F47"/>
  <c r="F46"/>
  <c r="F45"/>
  <c r="F40"/>
  <c r="F41"/>
  <c r="F42"/>
  <c r="F43"/>
  <c r="F44"/>
  <c r="F38"/>
  <c r="F37"/>
  <c r="F3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9"/>
  <c r="F6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F51" l="1"/>
</calcChain>
</file>

<file path=xl/sharedStrings.xml><?xml version="1.0" encoding="utf-8"?>
<sst xmlns="http://schemas.openxmlformats.org/spreadsheetml/2006/main" count="210" uniqueCount="181">
  <si>
    <t>Item</t>
  </si>
  <si>
    <t>Qty</t>
  </si>
  <si>
    <t>Description</t>
  </si>
  <si>
    <t>Manufacturer P/N</t>
  </si>
  <si>
    <t>Manufacturer</t>
  </si>
  <si>
    <t>Value</t>
  </si>
  <si>
    <t>Power Rating</t>
  </si>
  <si>
    <t>Tolerance</t>
  </si>
  <si>
    <t>Internet link</t>
  </si>
  <si>
    <t>Packaging</t>
  </si>
  <si>
    <t>Project components for 1 prototype</t>
  </si>
  <si>
    <t>ATMEGA644P-20PU</t>
  </si>
  <si>
    <t>ATMEL</t>
  </si>
  <si>
    <t>Price</t>
  </si>
  <si>
    <t>PDIP 40</t>
  </si>
  <si>
    <t>http://ch.farnell.com/jsp/search/productdetail.jsp?sku=1455122</t>
  </si>
  <si>
    <t>Microcontrolleur ATMEGA644P-20PU</t>
  </si>
  <si>
    <t>Régulateur 5V 1.5A (max 35V input)</t>
  </si>
  <si>
    <t xml:space="preserve">STMICROELECTRONICS </t>
  </si>
  <si>
    <t>TO-220</t>
  </si>
  <si>
    <t>4,8 - 5,2V</t>
  </si>
  <si>
    <t>Régulateur 2.8V 0.15A (max 6V input)</t>
  </si>
  <si>
    <t>TC1015-2.8VCT713</t>
  </si>
  <si>
    <t xml:space="preserve">MICROCHIP </t>
  </si>
  <si>
    <t>SOT-23A</t>
  </si>
  <si>
    <t>http://ch.farnell.com/jsp/search/productdetail.jsp?sku=1212684</t>
  </si>
  <si>
    <t>Driver de ligne RS232</t>
  </si>
  <si>
    <t xml:space="preserve">HIN202ECBNZ </t>
  </si>
  <si>
    <t>INTERSIL</t>
  </si>
  <si>
    <t>SOIC 20</t>
  </si>
  <si>
    <t>http://ch.farnell.com/jsp/search/productdetail.jsp?sku=9663894</t>
  </si>
  <si>
    <t xml:space="preserve">LM358DT </t>
  </si>
  <si>
    <t>STMICROELECTRONICS</t>
  </si>
  <si>
    <t>SOIC 8</t>
  </si>
  <si>
    <t>http://ch.farnell.com/jsp/search/productdetail.jsp?sku=1564331</t>
  </si>
  <si>
    <t>http://ch.farnell.com/jsp/search/productdetail.jsp?sku=9756078</t>
  </si>
  <si>
    <t>L7805CV</t>
  </si>
  <si>
    <t>AT24C1024BW-SH25-B</t>
  </si>
  <si>
    <t>EEPROM 1Mb ATMEL</t>
  </si>
  <si>
    <t>http://ch.farnell.com/jsp/search/productdetail.jsp?sku=1362647</t>
  </si>
  <si>
    <t>Convertisseur USB vers série</t>
  </si>
  <si>
    <t>FT232RL</t>
  </si>
  <si>
    <t>FTDI</t>
  </si>
  <si>
    <t>http://ch.farnell.com/jsp/search/productdetail.jsp?sku=1146032</t>
  </si>
  <si>
    <t>SSOP28</t>
  </si>
  <si>
    <t>Crystal 20Mhz</t>
  </si>
  <si>
    <t>ABL-20.000MHZ-B2</t>
  </si>
  <si>
    <t>ABRACON</t>
  </si>
  <si>
    <t>HC49/s</t>
  </si>
  <si>
    <t>http://ch.farnell.com/jsp/search/productdetail.jsp?sku=1611779</t>
  </si>
  <si>
    <t>18pF capacitor</t>
  </si>
  <si>
    <t>MCCA000321</t>
  </si>
  <si>
    <t xml:space="preserve">MULTICOMP </t>
  </si>
  <si>
    <t>MAX608ESA</t>
  </si>
  <si>
    <t>Step-up</t>
  </si>
  <si>
    <t>MAXIM</t>
  </si>
  <si>
    <t>http://ch.farnell.com/jsp/search/productdetail.jsp?sku=1673198</t>
  </si>
  <si>
    <t>BSH108,215</t>
  </si>
  <si>
    <t>NXP</t>
  </si>
  <si>
    <t>SOT23</t>
  </si>
  <si>
    <t>http://ch.farnell.com/jsp/search/productdetail.jsp?sku=1758067</t>
  </si>
  <si>
    <t>Transistor Mosfet N  30V 1.9A (pour step-up &amp; relais)</t>
  </si>
  <si>
    <t>Ampli-OP 4 entrées</t>
  </si>
  <si>
    <t>SOIC14</t>
  </si>
  <si>
    <t>Ampli-OP 2 entrées</t>
  </si>
  <si>
    <t>LM324ADT</t>
  </si>
  <si>
    <t>http://ch.farnell.com/jsp/search/productdetail.jsp?sku=1750145</t>
  </si>
  <si>
    <t>Diode TVS 22V</t>
  </si>
  <si>
    <t>BZW04-19</t>
  </si>
  <si>
    <t>MULTICOMP</t>
  </si>
  <si>
    <t>DO-41</t>
  </si>
  <si>
    <t>http://ch.farnell.com/jsp/search/productdetail.jsp?sku=1578752</t>
  </si>
  <si>
    <t>Resistance 10k 0805</t>
  </si>
  <si>
    <t>VISHAY DRALORIC</t>
  </si>
  <si>
    <t>CR0805-FX-1002ELF</t>
  </si>
  <si>
    <t>BOURNS</t>
  </si>
  <si>
    <t>http://ch.farnell.com/jsp/search/productdetail.jsp?sku=1612522</t>
  </si>
  <si>
    <t>Resistance 4.7K 0805</t>
  </si>
  <si>
    <t>CRCW08054K70FKEA</t>
  </si>
  <si>
    <t>http://ch.farnell.com/jsp/search/productdetail.jsp?sku=1469923</t>
  </si>
  <si>
    <t>Resistance 910 0805</t>
  </si>
  <si>
    <t>MC 0.1W 0805 1% 910R</t>
  </si>
  <si>
    <t>http://ch.farnell.com/jsp/search/productdetail.jsp?sku=9333622</t>
  </si>
  <si>
    <t>Resistance 620k 0805</t>
  </si>
  <si>
    <t>MC 0.1W 0805 1% 620K</t>
  </si>
  <si>
    <t>http://ch.farnell.com/jsp/search/productdetail.jsp?sku=9333444</t>
  </si>
  <si>
    <t>MCFT000177</t>
  </si>
  <si>
    <t>http://ch.farnell.com/jsp/search/productdetail.jsp?sku=1711902</t>
  </si>
  <si>
    <t>Resistance 910k 0805</t>
  </si>
  <si>
    <t>MC 0.1W 0805 1% 910K</t>
  </si>
  <si>
    <t>http://ch.farnell.com/jsp/search/productdetail.jsp?sku=9333657</t>
  </si>
  <si>
    <t>Resistance 49.9 1210</t>
  </si>
  <si>
    <t>CRCW121049R9FKEA</t>
  </si>
  <si>
    <t>http://ch.farnell.com/jsp/search/productdetail.jsp?sku=1470034</t>
  </si>
  <si>
    <t>Resistance 50m 0805</t>
  </si>
  <si>
    <t>LRCS0805-0R05FT5</t>
  </si>
  <si>
    <t>WELWYN</t>
  </si>
  <si>
    <t>http://ch.farnell.com/jsp/search/productdetail.jsp?sku=1506140</t>
  </si>
  <si>
    <t>Resistance 91k 0805</t>
  </si>
  <si>
    <t>MC 0.1W 0805 1% 91K</t>
  </si>
  <si>
    <t>http://ch.farnell.com/jsp/search/productdetail.jsp?sku=9333649</t>
  </si>
  <si>
    <t>Diode Schottky 40V 1A</t>
  </si>
  <si>
    <t>SB140A</t>
  </si>
  <si>
    <t>VISHAY</t>
  </si>
  <si>
    <t>DO-204AL</t>
  </si>
  <si>
    <t>http://ch.farnell.com/jsp/search/productdetail.jsp?sku=1336534</t>
  </si>
  <si>
    <t>Capa 100nF 50V X7R 0805</t>
  </si>
  <si>
    <t>C0805C104K5RACTU</t>
  </si>
  <si>
    <t>KEMET</t>
  </si>
  <si>
    <t>http://ch.farnell.com/jsp/search/productdetail.jsp?sku=1414664</t>
  </si>
  <si>
    <t>Capa 4.7uF 25V X5R 0805</t>
  </si>
  <si>
    <t>MCCA000551</t>
  </si>
  <si>
    <t>http://ch.farnell.com/jsp/search/productdetail.jsp?sku=1759431</t>
  </si>
  <si>
    <t>Capa 220uF 16V</t>
  </si>
  <si>
    <t>MCGPR16V227M6.3X11</t>
  </si>
  <si>
    <t>Radial</t>
  </si>
  <si>
    <t>http://ch.farnell.com/jsp/search/productdetail.jsp?sku=9451099</t>
  </si>
  <si>
    <t>LED verte 0805 2.2V 20mA</t>
  </si>
  <si>
    <t>LGR971-Z</t>
  </si>
  <si>
    <t>OSRAM</t>
  </si>
  <si>
    <t>http://ch.farnell.com/jsp/search/productdetail.jsp?sku=1226373</t>
  </si>
  <si>
    <t>RP73D2A143RBTG</t>
  </si>
  <si>
    <t>TYCO ELECTRONICS</t>
  </si>
  <si>
    <t>http://ch.farnell.com/jsp/search/productdetail.jsp?sku=1502081</t>
  </si>
  <si>
    <t>http://ch.farnell.com/jsp/search/productdetail.jsp?sku=1759194</t>
  </si>
  <si>
    <t>Resistance 143 0805</t>
  </si>
  <si>
    <t>Connecteur FFC 30 voies TOP</t>
  </si>
  <si>
    <t>Price Ov</t>
  </si>
  <si>
    <t>Bornier 8 pins 5mm pitch</t>
  </si>
  <si>
    <t>PA001-8</t>
  </si>
  <si>
    <t>http://ch.farnell.com/jsp/search/productdetail.jsp?sku=1357322</t>
  </si>
  <si>
    <t>Bornier 2 pins 5mm pitch</t>
  </si>
  <si>
    <t>PA001-2</t>
  </si>
  <si>
    <t>http://ch.farnell.com/jsp/search/productdetail.jsp?sku=1357318</t>
  </si>
  <si>
    <t>Resistance 130 Ohms 0805</t>
  </si>
  <si>
    <t>CRCW0805130RFKEA</t>
  </si>
  <si>
    <t>http://ch.farnell.com/jsp/search/productdetail.jsp?sku=1692530</t>
  </si>
  <si>
    <t>Connecteur USB droit</t>
  </si>
  <si>
    <t>MC32597</t>
  </si>
  <si>
    <t>http://ch.farnell.com/jsp/search/productdetail.jsp?sku=1696474</t>
  </si>
  <si>
    <t>Bobine 22uh (pour AVR)</t>
  </si>
  <si>
    <t>Bobine 22uh (pour STEPUP)</t>
  </si>
  <si>
    <t>WUERTH ELEKTRONIK</t>
  </si>
  <si>
    <t>http://ch.farnell.com/jsp/search/productdetail.jsp?sku=1635798</t>
  </si>
  <si>
    <t>Bouton pour intégration normale</t>
  </si>
  <si>
    <t>https://www.distrelec.ch/ishopWebFront/catalog/product.do/para/keywords/is/DS-663-C-R-W-S-K-K,DS663CRWSKK,,Poussoir_Interrupteur_%C3%A0_encastrer_Fonction_%C3%A0_impulsion_noir,Bouton-poussoir/and/language/is/fr/and/shop/is/CH/and/series/is/1/and/id/is/01/and/node/is/161678/and/artView/is/true/and/productNr/is/208141.html</t>
  </si>
  <si>
    <t>DS-663-C-R-W-S-K-K</t>
  </si>
  <si>
    <t>Led rouge 5mm pour intégration normale</t>
  </si>
  <si>
    <t>L-7113ID</t>
  </si>
  <si>
    <t>https://www.distrelec.ch/ishopWebFront/catalog/product.do/para/keywords/is/L-7113ID,L7113ID,Kingbright,LED_super_rouge_5_mm_(T1%C2%BE),LEDs,_%C3%B8_5_mm/and/language/is/fr/and/shop/is/CH/and/series/is/1/and/id/is/01/and/node/is/DC-52617/and/artView/is/true/and/productNr/is/632045.html</t>
  </si>
  <si>
    <t>Led verte 5mm pour intégration normale</t>
  </si>
  <si>
    <t>L-7113GD</t>
  </si>
  <si>
    <t>Kingbright</t>
  </si>
  <si>
    <t>https://www.distrelec.ch/ishopWebFront/catalog/product.do/para/keywords/is/L-7113GD,L7113GD,Kingbright,LED_vert_5_mm_(T1%C2%BE),LEDs,_%C3%B8_5_mm/and/language/is/fr/and/shop/is/CH/and/series/is/1/and/id/is/01/and/node/is/DC-52617/and/artView/is/true/and/productNr/is/632040.html</t>
  </si>
  <si>
    <t>Led orange 5mm pour intégration normale</t>
  </si>
  <si>
    <t>L-7113YT</t>
  </si>
  <si>
    <t>https://www.distrelec.ch/ishopWebFront/catalog/product.do/para/keywords/is/L-7113YT,L7113YT,Kingbright,LED_jaune_5_mm_(T1%C2%BE),LEDs,_%C3%B8_5_mm/and/language/is/fr/and/shop/is/CH/and/series/is/1/and/id/is/01/and/node/is/DC-52617/and/artView/is/true/and/productNr/is/632081.html</t>
  </si>
  <si>
    <t>Led en socle chromé pour intégration normale</t>
  </si>
  <si>
    <t>https://www.distrelec.ch/ishopWebFront/catalog/product.do/para/keywords/is/SMQB080,SMQB080,Signal-Construct,LED_en_socle_chrom%C3%A9_rouge_5_mm,LED_clignotantes_%C3%B8_8_mm/and/language/is/fr/and/shop/is/CH/and/series/is/1/and/id/is/01/and/node/is/DC-17080/and/artView/is/true/and/productNr/is/252612.html</t>
  </si>
  <si>
    <t>SMQB080</t>
  </si>
  <si>
    <t>Signal-Construct</t>
  </si>
  <si>
    <t>3-1734839-0</t>
  </si>
  <si>
    <t>http://ch.farnell.com/jsp/search/productdetail.jsp?sku=1816397</t>
  </si>
  <si>
    <t>Led verte 3mm pour intégration DIN</t>
  </si>
  <si>
    <t>Led orange 3mm pour intégration DIN</t>
  </si>
  <si>
    <t>Led rouge 3mm pour intégration DIN</t>
  </si>
  <si>
    <t>L-934GD</t>
  </si>
  <si>
    <t>L-934ND</t>
  </si>
  <si>
    <t>L-934ID</t>
  </si>
  <si>
    <t>http://ch.farnell.com/jsp/search/productdetail.jsp?sku=1142502</t>
  </si>
  <si>
    <t>http://ch.farnell.com/jsp/search/productdetail.jsp?sku=1142516</t>
  </si>
  <si>
    <t>http://ch.farnell.com/jsp/search/productdetail.jsp?sku=1142517</t>
  </si>
  <si>
    <t>Bouton poissoir pour intégration DIN</t>
  </si>
  <si>
    <t>R13-509B-05-BB</t>
  </si>
  <si>
    <t>http://ch.farnell.com/jsp/search/productdetail.jsp?sku=1634683</t>
  </si>
  <si>
    <t>Buzzer pour intégration normale</t>
  </si>
  <si>
    <t>KPEG208</t>
  </si>
  <si>
    <t>KINGSTATE</t>
  </si>
  <si>
    <t>http://ch.farnell.com/jsp/search/productdetail.jsp?sku=1193646</t>
  </si>
  <si>
    <t>Av.</t>
  </si>
  <si>
    <t>much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</si>
</sst>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10"/>
      <color theme="4"/>
      <name val="Arial"/>
      <family val="2"/>
    </font>
    <font>
      <sz val="8"/>
      <color theme="4"/>
      <name val="Arial"/>
      <family val="2"/>
    </font>
    <font>
      <u/>
      <sz val="8"/>
      <color theme="4"/>
      <name val="Calibri"/>
      <family val="2"/>
    </font>
    <font>
      <sz val="8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9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2" applyFont="1" applyFill="1" applyBorder="1" applyAlignment="1" applyProtection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9" fontId="7" fillId="2" borderId="4" xfId="0" applyNumberFormat="1" applyFont="1" applyFill="1" applyBorder="1" applyAlignment="1">
      <alignment horizontal="center"/>
    </xf>
    <xf numFmtId="0" fontId="4" fillId="2" borderId="3" xfId="2" applyFill="1" applyBorder="1" applyAlignment="1" applyProtection="1">
      <alignment horizontal="center"/>
    </xf>
    <xf numFmtId="9" fontId="7" fillId="2" borderId="1" xfId="1" applyNumberFormat="1" applyFont="1" applyFill="1" applyBorder="1" applyAlignment="1">
      <alignment horizontal="center"/>
    </xf>
    <xf numFmtId="0" fontId="4" fillId="2" borderId="3" xfId="2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4" fillId="0" borderId="3" xfId="2" applyBorder="1" applyAlignment="1" applyProtection="1">
      <alignment horizontal="center"/>
    </xf>
    <xf numFmtId="0" fontId="6" fillId="2" borderId="1" xfId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/>
    </xf>
    <xf numFmtId="0" fontId="4" fillId="0" borderId="10" xfId="2" applyBorder="1" applyAlignment="1" applyProtection="1">
      <alignment horizontal="left"/>
    </xf>
    <xf numFmtId="0" fontId="4" fillId="0" borderId="10" xfId="2" applyBorder="1" applyAlignment="1" applyProtection="1">
      <alignment horizontal="center"/>
    </xf>
    <xf numFmtId="0" fontId="11" fillId="2" borderId="5" xfId="2" applyFont="1" applyFill="1" applyBorder="1" applyAlignment="1" applyProtection="1">
      <alignment horizontal="center"/>
    </xf>
    <xf numFmtId="0" fontId="3" fillId="0" borderId="11" xfId="1" applyFont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4" fillId="0" borderId="14" xfId="2" applyBorder="1" applyAlignment="1" applyProtection="1"/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h.farnell.com/jsp/search/productdetail.jsp?sku=1611779" TargetMode="External"/><Relationship Id="rId13" Type="http://schemas.openxmlformats.org/officeDocument/2006/relationships/hyperlink" Target="http://ch.farnell.com/jsp/search/productdetail.jsp?sku=1750145" TargetMode="External"/><Relationship Id="rId18" Type="http://schemas.openxmlformats.org/officeDocument/2006/relationships/hyperlink" Target="http://ch.farnell.com/jsp/search/productdetail.jsp?sku=9333444" TargetMode="External"/><Relationship Id="rId26" Type="http://schemas.openxmlformats.org/officeDocument/2006/relationships/hyperlink" Target="http://ch.farnell.com/jsp/search/productdetail.jsp?sku=9451099" TargetMode="External"/><Relationship Id="rId39" Type="http://schemas.openxmlformats.org/officeDocument/2006/relationships/hyperlink" Target="http://ch.farnell.com/jsp/search/productdetail.jsp?sku=1142517" TargetMode="External"/><Relationship Id="rId3" Type="http://schemas.openxmlformats.org/officeDocument/2006/relationships/hyperlink" Target="http://ch.farnell.com/jsp/search/productdetail.jsp?sku=1212684" TargetMode="External"/><Relationship Id="rId21" Type="http://schemas.openxmlformats.org/officeDocument/2006/relationships/hyperlink" Target="http://ch.farnell.com/jsp/search/productdetail.jsp?sku=1506140" TargetMode="External"/><Relationship Id="rId34" Type="http://schemas.openxmlformats.org/officeDocument/2006/relationships/hyperlink" Target="http://ch.farnell.com/jsp/search/productdetail.jsp?sku=1635798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h.farnell.com/jsp/search/productdetail.jsp?sku=1146032" TargetMode="External"/><Relationship Id="rId12" Type="http://schemas.openxmlformats.org/officeDocument/2006/relationships/hyperlink" Target="http://ch.farnell.com/jsp/search/productdetail.jsp?sku=1758067" TargetMode="External"/><Relationship Id="rId17" Type="http://schemas.openxmlformats.org/officeDocument/2006/relationships/hyperlink" Target="http://ch.farnell.com/jsp/search/productdetail.jsp?sku=9333622" TargetMode="External"/><Relationship Id="rId25" Type="http://schemas.openxmlformats.org/officeDocument/2006/relationships/hyperlink" Target="http://ch.farnell.com/jsp/search/productdetail.jsp?sku=1759431" TargetMode="External"/><Relationship Id="rId33" Type="http://schemas.openxmlformats.org/officeDocument/2006/relationships/hyperlink" Target="http://ch.farnell.com/jsp/search/productdetail.jsp?sku=1696474" TargetMode="External"/><Relationship Id="rId38" Type="http://schemas.openxmlformats.org/officeDocument/2006/relationships/hyperlink" Target="http://ch.farnell.com/jsp/search/productdetail.jsp?sku=1142516" TargetMode="External"/><Relationship Id="rId2" Type="http://schemas.openxmlformats.org/officeDocument/2006/relationships/hyperlink" Target="http://ch.farnell.com/jsp/search/productdetail.jsp?sku=9756078" TargetMode="External"/><Relationship Id="rId16" Type="http://schemas.openxmlformats.org/officeDocument/2006/relationships/hyperlink" Target="http://ch.farnell.com/jsp/search/productdetail.jsp?sku=1469923" TargetMode="External"/><Relationship Id="rId20" Type="http://schemas.openxmlformats.org/officeDocument/2006/relationships/hyperlink" Target="http://ch.farnell.com/jsp/search/productdetail.jsp?sku=1470034" TargetMode="External"/><Relationship Id="rId29" Type="http://schemas.openxmlformats.org/officeDocument/2006/relationships/hyperlink" Target="http://ch.farnell.com/jsp/search/productdetail.jsp?sku=1816397" TargetMode="External"/><Relationship Id="rId41" Type="http://schemas.openxmlformats.org/officeDocument/2006/relationships/hyperlink" Target="http://ch.farnell.com/jsp/search/productdetail.jsp?sku=1193646" TargetMode="External"/><Relationship Id="rId1" Type="http://schemas.openxmlformats.org/officeDocument/2006/relationships/hyperlink" Target="http://ch.farnell.com/jsp/search/productdetail.jsp?sku=1455122" TargetMode="External"/><Relationship Id="rId6" Type="http://schemas.openxmlformats.org/officeDocument/2006/relationships/hyperlink" Target="http://ch.farnell.com/jsp/search/productdetail.jsp?sku=1362647" TargetMode="External"/><Relationship Id="rId11" Type="http://schemas.openxmlformats.org/officeDocument/2006/relationships/hyperlink" Target="http://ch.farnell.com/jsp/search/productdetail.jsp?sku=1711902" TargetMode="External"/><Relationship Id="rId24" Type="http://schemas.openxmlformats.org/officeDocument/2006/relationships/hyperlink" Target="http://ch.farnell.com/jsp/search/productdetail.jsp?sku=1414664" TargetMode="External"/><Relationship Id="rId32" Type="http://schemas.openxmlformats.org/officeDocument/2006/relationships/hyperlink" Target="http://ch.farnell.com/jsp/search/productdetail.jsp?sku=1692530" TargetMode="External"/><Relationship Id="rId37" Type="http://schemas.openxmlformats.org/officeDocument/2006/relationships/hyperlink" Target="http://ch.farnell.com/jsp/search/productdetail.jsp?sku=1142502" TargetMode="External"/><Relationship Id="rId40" Type="http://schemas.openxmlformats.org/officeDocument/2006/relationships/hyperlink" Target="http://ch.farnell.com/jsp/search/productdetail.jsp?sku=1634683" TargetMode="External"/><Relationship Id="rId5" Type="http://schemas.openxmlformats.org/officeDocument/2006/relationships/hyperlink" Target="http://ch.farnell.com/jsp/search/productdetail.jsp?sku=1564331" TargetMode="External"/><Relationship Id="rId15" Type="http://schemas.openxmlformats.org/officeDocument/2006/relationships/hyperlink" Target="http://ch.farnell.com/jsp/search/productdetail.jsp?sku=1612522" TargetMode="External"/><Relationship Id="rId23" Type="http://schemas.openxmlformats.org/officeDocument/2006/relationships/hyperlink" Target="http://ch.farnell.com/jsp/search/productdetail.jsp?sku=1336534" TargetMode="External"/><Relationship Id="rId28" Type="http://schemas.openxmlformats.org/officeDocument/2006/relationships/hyperlink" Target="http://ch.farnell.com/jsp/search/productdetail.jsp?sku=1502081" TargetMode="External"/><Relationship Id="rId36" Type="http://schemas.openxmlformats.org/officeDocument/2006/relationships/hyperlink" Target="https://www.distrelec.ch/ishopWebFront/catalog/product.do/para/keywords/is/L-7113YT,L7113YT,Kingbright,LED_jaune_5_mm_(T1%C2%BE),LEDs,_%C3%B8_5_mm/and/language/is/fr/and/shop/is/CH/and/series/is/1/and/id/is/01/and/node/is/DC-52617/and/artView/is/true/and/productNr/is/632081.html" TargetMode="External"/><Relationship Id="rId10" Type="http://schemas.openxmlformats.org/officeDocument/2006/relationships/hyperlink" Target="http://ch.farnell.com/jsp/search/productdetail.jsp?sku=1673198" TargetMode="External"/><Relationship Id="rId19" Type="http://schemas.openxmlformats.org/officeDocument/2006/relationships/hyperlink" Target="http://ch.farnell.com/jsp/search/productdetail.jsp?sku=9333657" TargetMode="External"/><Relationship Id="rId31" Type="http://schemas.openxmlformats.org/officeDocument/2006/relationships/hyperlink" Target="http://ch.farnell.com/jsp/search/productdetail.jsp?sku=1357318" TargetMode="External"/><Relationship Id="rId4" Type="http://schemas.openxmlformats.org/officeDocument/2006/relationships/hyperlink" Target="http://ch.farnell.com/jsp/search/productdetail.jsp?sku=9663894" TargetMode="External"/><Relationship Id="rId9" Type="http://schemas.openxmlformats.org/officeDocument/2006/relationships/hyperlink" Target="http://ch.farnell.com/jsp/search/productdetail.jsp?sku=1759194" TargetMode="External"/><Relationship Id="rId14" Type="http://schemas.openxmlformats.org/officeDocument/2006/relationships/hyperlink" Target="http://ch.farnell.com/jsp/search/productdetail.jsp?sku=1578752" TargetMode="External"/><Relationship Id="rId22" Type="http://schemas.openxmlformats.org/officeDocument/2006/relationships/hyperlink" Target="http://ch.farnell.com/jsp/search/productdetail.jsp?sku=9333649" TargetMode="External"/><Relationship Id="rId27" Type="http://schemas.openxmlformats.org/officeDocument/2006/relationships/hyperlink" Target="http://ch.farnell.com/jsp/search/productdetail.jsp?sku=1226373" TargetMode="External"/><Relationship Id="rId30" Type="http://schemas.openxmlformats.org/officeDocument/2006/relationships/hyperlink" Target="http://ch.farnell.com/jsp/search/productdetail.jsp?sku=1357322" TargetMode="External"/><Relationship Id="rId35" Type="http://schemas.openxmlformats.org/officeDocument/2006/relationships/hyperlink" Target="https://www.distrelec.ch/ishopWebFront/catalog/product.do/para/keywords/is/L-7113GD,L7113GD,Kingbright,LED_vert_5_mm_(T1%C2%BE),LEDs,_%C3%B8_5_mm/and/language/is/fr/and/shop/is/CH/and/series/is/1/and/id/is/01/and/node/is/DC-52617/and/artView/is/true/and/productNr/is/63204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6"/>
  <sheetViews>
    <sheetView tabSelected="1" topLeftCell="A4" zoomScale="85" zoomScaleNormal="85" workbookViewId="0">
      <selection activeCell="C12" sqref="C12"/>
    </sheetView>
  </sheetViews>
  <sheetFormatPr baseColWidth="10" defaultRowHeight="15"/>
  <cols>
    <col min="1" max="1" width="1.85546875" customWidth="1"/>
    <col min="2" max="2" width="5.140625" customWidth="1"/>
    <col min="3" max="3" width="8" customWidth="1"/>
    <col min="4" max="4" width="5.5703125" customWidth="1"/>
    <col min="5" max="5" width="7.28515625" customWidth="1"/>
    <col min="6" max="6" width="9.42578125" customWidth="1"/>
    <col min="7" max="8" width="40.140625" customWidth="1"/>
    <col min="9" max="9" width="22.28515625" customWidth="1"/>
    <col min="10" max="10" width="9" style="2" customWidth="1"/>
    <col min="11" max="11" width="12.42578125" customWidth="1"/>
    <col min="12" max="12" width="10.140625" customWidth="1"/>
    <col min="13" max="13" width="8.140625" customWidth="1"/>
    <col min="14" max="14" width="85.7109375" customWidth="1"/>
  </cols>
  <sheetData>
    <row r="2" spans="1:16" ht="23.25" customHeight="1">
      <c r="B2" s="46" t="s">
        <v>10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1:16">
      <c r="B3" s="2"/>
      <c r="C3" s="2"/>
      <c r="D3" s="2"/>
      <c r="E3" s="2"/>
      <c r="F3" s="2"/>
      <c r="G3" s="2"/>
      <c r="H3" s="2"/>
      <c r="I3" s="2"/>
      <c r="K3" s="2"/>
      <c r="L3" s="2"/>
      <c r="M3" s="2"/>
      <c r="N3" s="2"/>
    </row>
    <row r="4" spans="1:16" ht="15.75" thickBot="1">
      <c r="B4" s="2"/>
      <c r="C4" s="2"/>
      <c r="D4" s="2"/>
      <c r="E4" s="2"/>
      <c r="F4" s="2"/>
      <c r="G4" s="2"/>
      <c r="H4" s="2"/>
      <c r="I4" s="2"/>
      <c r="K4" s="2"/>
      <c r="L4" s="2"/>
      <c r="M4" s="2"/>
      <c r="N4" s="2"/>
    </row>
    <row r="5" spans="1:16" ht="25.5">
      <c r="B5" s="5" t="s">
        <v>0</v>
      </c>
      <c r="C5" s="40" t="s">
        <v>179</v>
      </c>
      <c r="D5" s="6" t="s">
        <v>1</v>
      </c>
      <c r="E5" s="6" t="s">
        <v>13</v>
      </c>
      <c r="F5" s="6" t="s">
        <v>127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9</v>
      </c>
      <c r="L5" s="6" t="s">
        <v>7</v>
      </c>
      <c r="M5" s="6" t="s">
        <v>6</v>
      </c>
      <c r="N5" s="7" t="s">
        <v>8</v>
      </c>
    </row>
    <row r="6" spans="1:16">
      <c r="A6" s="4"/>
      <c r="B6" s="14">
        <v>1</v>
      </c>
      <c r="C6" s="41">
        <v>14</v>
      </c>
      <c r="D6" s="8">
        <v>1</v>
      </c>
      <c r="E6" s="32">
        <v>7.5</v>
      </c>
      <c r="F6" s="9">
        <f t="shared" ref="F6:F49" si="0">D6*E6</f>
        <v>7.5</v>
      </c>
      <c r="G6" s="9" t="s">
        <v>16</v>
      </c>
      <c r="H6" s="9" t="s">
        <v>11</v>
      </c>
      <c r="I6" s="9" t="s">
        <v>12</v>
      </c>
      <c r="J6" s="9"/>
      <c r="K6" s="9" t="s">
        <v>14</v>
      </c>
      <c r="L6" s="10"/>
      <c r="M6" s="9"/>
      <c r="N6" s="27" t="s">
        <v>15</v>
      </c>
    </row>
    <row r="7" spans="1:16">
      <c r="A7" s="4"/>
      <c r="B7" s="14">
        <f>B6+1</f>
        <v>2</v>
      </c>
      <c r="C7" s="41">
        <v>14</v>
      </c>
      <c r="D7" s="8">
        <v>1</v>
      </c>
      <c r="E7" s="32">
        <v>0.77</v>
      </c>
      <c r="F7" s="9">
        <f t="shared" si="0"/>
        <v>0.77</v>
      </c>
      <c r="G7" s="11" t="s">
        <v>17</v>
      </c>
      <c r="H7" s="12" t="s">
        <v>36</v>
      </c>
      <c r="I7" s="11" t="s">
        <v>18</v>
      </c>
      <c r="J7" s="12"/>
      <c r="K7" s="9" t="s">
        <v>19</v>
      </c>
      <c r="L7" s="10" t="s">
        <v>20</v>
      </c>
      <c r="M7" s="9"/>
      <c r="N7" s="27" t="s">
        <v>35</v>
      </c>
    </row>
    <row r="8" spans="1:16">
      <c r="A8" s="4"/>
      <c r="B8" s="14">
        <f t="shared" ref="B8:B34" si="1">B7+1</f>
        <v>3</v>
      </c>
      <c r="C8" s="41">
        <v>13</v>
      </c>
      <c r="D8" s="8">
        <v>1</v>
      </c>
      <c r="E8" s="32">
        <v>0.46500000000000002</v>
      </c>
      <c r="F8" s="9">
        <f t="shared" si="0"/>
        <v>0.46500000000000002</v>
      </c>
      <c r="G8" s="11" t="s">
        <v>21</v>
      </c>
      <c r="H8" s="12" t="s">
        <v>22</v>
      </c>
      <c r="I8" s="11" t="s">
        <v>23</v>
      </c>
      <c r="J8" s="12"/>
      <c r="K8" s="9" t="s">
        <v>24</v>
      </c>
      <c r="L8" s="10">
        <v>2.5000000000000001E-2</v>
      </c>
      <c r="M8" s="9"/>
      <c r="N8" s="27" t="s">
        <v>25</v>
      </c>
    </row>
    <row r="9" spans="1:16">
      <c r="A9" s="4"/>
      <c r="B9" s="14">
        <f t="shared" si="1"/>
        <v>4</v>
      </c>
      <c r="C9" s="41">
        <v>14</v>
      </c>
      <c r="D9" s="8">
        <v>1</v>
      </c>
      <c r="E9" s="32">
        <v>1.3</v>
      </c>
      <c r="F9" s="9">
        <f t="shared" si="0"/>
        <v>1.3</v>
      </c>
      <c r="G9" s="9" t="s">
        <v>26</v>
      </c>
      <c r="H9" s="9" t="s">
        <v>27</v>
      </c>
      <c r="I9" s="9" t="s">
        <v>28</v>
      </c>
      <c r="J9" s="9"/>
      <c r="K9" s="9" t="s">
        <v>29</v>
      </c>
      <c r="L9" s="10"/>
      <c r="M9" s="9"/>
      <c r="N9" s="25" t="s">
        <v>30</v>
      </c>
    </row>
    <row r="10" spans="1:16">
      <c r="A10" s="4"/>
      <c r="B10" s="14">
        <f t="shared" si="1"/>
        <v>5</v>
      </c>
      <c r="C10" s="41">
        <v>14</v>
      </c>
      <c r="D10" s="8">
        <v>1</v>
      </c>
      <c r="E10" s="32">
        <v>0.63200000000000001</v>
      </c>
      <c r="F10" s="9">
        <f t="shared" si="0"/>
        <v>0.63200000000000001</v>
      </c>
      <c r="G10" s="9" t="s">
        <v>64</v>
      </c>
      <c r="H10" s="9" t="s">
        <v>31</v>
      </c>
      <c r="I10" s="9" t="s">
        <v>32</v>
      </c>
      <c r="J10" s="9"/>
      <c r="K10" s="9" t="s">
        <v>33</v>
      </c>
      <c r="L10" s="10"/>
      <c r="M10" s="9"/>
      <c r="N10" s="25" t="s">
        <v>34</v>
      </c>
    </row>
    <row r="11" spans="1:16">
      <c r="A11" s="4"/>
      <c r="B11" s="14">
        <f t="shared" si="1"/>
        <v>6</v>
      </c>
      <c r="C11" s="41">
        <v>10</v>
      </c>
      <c r="D11" s="8">
        <v>4</v>
      </c>
      <c r="E11" s="32">
        <v>6.45</v>
      </c>
      <c r="F11" s="9">
        <f t="shared" si="0"/>
        <v>25.8</v>
      </c>
      <c r="G11" s="9" t="s">
        <v>38</v>
      </c>
      <c r="H11" s="9" t="s">
        <v>37</v>
      </c>
      <c r="I11" s="9" t="s">
        <v>12</v>
      </c>
      <c r="J11" s="9"/>
      <c r="K11" s="9" t="s">
        <v>33</v>
      </c>
      <c r="L11" s="10"/>
      <c r="M11" s="9"/>
      <c r="N11" s="27" t="s">
        <v>39</v>
      </c>
    </row>
    <row r="12" spans="1:16">
      <c r="A12" s="4"/>
      <c r="B12" s="14">
        <f t="shared" si="1"/>
        <v>7</v>
      </c>
      <c r="C12" s="41">
        <v>14</v>
      </c>
      <c r="D12" s="8">
        <v>1</v>
      </c>
      <c r="E12" s="32">
        <v>7.9</v>
      </c>
      <c r="F12" s="9">
        <f t="shared" si="0"/>
        <v>7.9</v>
      </c>
      <c r="G12" s="9" t="s">
        <v>40</v>
      </c>
      <c r="H12" s="9" t="s">
        <v>41</v>
      </c>
      <c r="I12" s="9" t="s">
        <v>42</v>
      </c>
      <c r="J12" s="9"/>
      <c r="K12" s="9" t="s">
        <v>44</v>
      </c>
      <c r="L12" s="10"/>
      <c r="M12" s="9"/>
      <c r="N12" s="27" t="s">
        <v>43</v>
      </c>
    </row>
    <row r="13" spans="1:16">
      <c r="A13" s="4"/>
      <c r="B13" s="14">
        <f t="shared" si="1"/>
        <v>8</v>
      </c>
      <c r="C13" s="41">
        <v>14</v>
      </c>
      <c r="D13" s="8">
        <v>1</v>
      </c>
      <c r="E13" s="32">
        <v>0.37</v>
      </c>
      <c r="F13" s="9">
        <f t="shared" si="0"/>
        <v>0.37</v>
      </c>
      <c r="G13" s="9" t="s">
        <v>45</v>
      </c>
      <c r="H13" s="9" t="s">
        <v>46</v>
      </c>
      <c r="I13" s="9" t="s">
        <v>47</v>
      </c>
      <c r="J13" s="9"/>
      <c r="K13" s="9" t="s">
        <v>48</v>
      </c>
      <c r="L13" s="10"/>
      <c r="M13" s="12"/>
      <c r="N13" s="27" t="s">
        <v>49</v>
      </c>
    </row>
    <row r="14" spans="1:16">
      <c r="A14" s="4"/>
      <c r="B14" s="14">
        <f t="shared" si="1"/>
        <v>9</v>
      </c>
      <c r="C14" s="41" t="s">
        <v>180</v>
      </c>
      <c r="D14" s="8">
        <v>2</v>
      </c>
      <c r="E14" s="32">
        <v>0.02</v>
      </c>
      <c r="F14" s="9">
        <f t="shared" si="0"/>
        <v>0.04</v>
      </c>
      <c r="G14" s="9" t="s">
        <v>50</v>
      </c>
      <c r="H14" s="9" t="s">
        <v>51</v>
      </c>
      <c r="I14" s="9" t="s">
        <v>52</v>
      </c>
      <c r="J14" s="9"/>
      <c r="K14" s="9">
        <v>805</v>
      </c>
      <c r="L14" s="10"/>
      <c r="M14" s="9"/>
      <c r="N14" s="27" t="s">
        <v>124</v>
      </c>
    </row>
    <row r="15" spans="1:16">
      <c r="A15" s="4"/>
      <c r="B15" s="14">
        <f t="shared" si="1"/>
        <v>10</v>
      </c>
      <c r="C15" s="41">
        <v>10</v>
      </c>
      <c r="D15" s="8">
        <v>1</v>
      </c>
      <c r="E15" s="32">
        <v>7.25</v>
      </c>
      <c r="F15" s="9">
        <f t="shared" si="0"/>
        <v>7.25</v>
      </c>
      <c r="G15" s="9" t="s">
        <v>54</v>
      </c>
      <c r="H15" s="9" t="s">
        <v>53</v>
      </c>
      <c r="I15" s="9" t="s">
        <v>55</v>
      </c>
      <c r="J15" s="9"/>
      <c r="K15" s="9" t="s">
        <v>33</v>
      </c>
      <c r="L15" s="10"/>
      <c r="M15" s="9"/>
      <c r="N15" s="25" t="s">
        <v>56</v>
      </c>
    </row>
    <row r="16" spans="1:16">
      <c r="A16" s="4"/>
      <c r="B16" s="14">
        <f t="shared" si="1"/>
        <v>11</v>
      </c>
      <c r="C16" s="41">
        <v>17</v>
      </c>
      <c r="D16" s="8">
        <v>1</v>
      </c>
      <c r="E16" s="32">
        <v>0.39</v>
      </c>
      <c r="F16" s="9">
        <f t="shared" si="0"/>
        <v>0.39</v>
      </c>
      <c r="G16" s="8" t="s">
        <v>140</v>
      </c>
      <c r="H16" s="8" t="s">
        <v>86</v>
      </c>
      <c r="I16" s="8" t="s">
        <v>52</v>
      </c>
      <c r="J16" s="8"/>
      <c r="K16" s="8">
        <v>1008</v>
      </c>
      <c r="L16" s="8"/>
      <c r="M16" s="8"/>
      <c r="N16" s="25" t="s">
        <v>87</v>
      </c>
    </row>
    <row r="17" spans="1:14">
      <c r="A17" s="4"/>
      <c r="B17" s="14">
        <f t="shared" si="1"/>
        <v>12</v>
      </c>
      <c r="C17" s="41">
        <v>33</v>
      </c>
      <c r="D17" s="8">
        <v>2</v>
      </c>
      <c r="E17" s="32">
        <v>0.32100000000000001</v>
      </c>
      <c r="F17" s="9">
        <f t="shared" si="0"/>
        <v>0.64200000000000002</v>
      </c>
      <c r="G17" s="9" t="s">
        <v>61</v>
      </c>
      <c r="H17" s="21" t="s">
        <v>57</v>
      </c>
      <c r="I17" s="21" t="s">
        <v>58</v>
      </c>
      <c r="J17" s="21"/>
      <c r="K17" s="21" t="s">
        <v>59</v>
      </c>
      <c r="L17" s="8"/>
      <c r="M17" s="8"/>
      <c r="N17" s="25" t="s">
        <v>60</v>
      </c>
    </row>
    <row r="18" spans="1:14">
      <c r="A18" s="4"/>
      <c r="B18" s="14">
        <f t="shared" si="1"/>
        <v>13</v>
      </c>
      <c r="C18" s="41">
        <v>14</v>
      </c>
      <c r="D18" s="8">
        <v>1</v>
      </c>
      <c r="E18" s="32">
        <v>0.35099999999999998</v>
      </c>
      <c r="F18" s="9">
        <f t="shared" si="0"/>
        <v>0.35099999999999998</v>
      </c>
      <c r="G18" s="9" t="s">
        <v>62</v>
      </c>
      <c r="H18" s="8" t="s">
        <v>65</v>
      </c>
      <c r="I18" s="8" t="s">
        <v>18</v>
      </c>
      <c r="J18" s="8"/>
      <c r="K18" s="8" t="s">
        <v>63</v>
      </c>
      <c r="L18" s="8"/>
      <c r="M18" s="8"/>
      <c r="N18" s="25" t="s">
        <v>66</v>
      </c>
    </row>
    <row r="19" spans="1:14">
      <c r="A19" s="4"/>
      <c r="B19" s="14">
        <f t="shared" si="1"/>
        <v>14</v>
      </c>
      <c r="C19" s="41">
        <v>36</v>
      </c>
      <c r="D19" s="8">
        <v>2</v>
      </c>
      <c r="E19" s="32">
        <v>0.16</v>
      </c>
      <c r="F19" s="9">
        <f t="shared" si="0"/>
        <v>0.32</v>
      </c>
      <c r="G19" s="9" t="s">
        <v>67</v>
      </c>
      <c r="H19" s="8" t="s">
        <v>68</v>
      </c>
      <c r="I19" s="8" t="s">
        <v>69</v>
      </c>
      <c r="J19" s="8"/>
      <c r="K19" s="8" t="s">
        <v>70</v>
      </c>
      <c r="L19" s="8"/>
      <c r="M19" s="8"/>
      <c r="N19" s="25" t="s">
        <v>71</v>
      </c>
    </row>
    <row r="20" spans="1:14">
      <c r="A20" s="4"/>
      <c r="B20" s="14">
        <f t="shared" si="1"/>
        <v>15</v>
      </c>
      <c r="C20" s="41">
        <v>560</v>
      </c>
      <c r="D20" s="8">
        <v>33</v>
      </c>
      <c r="E20" s="32">
        <v>1.7000000000000001E-2</v>
      </c>
      <c r="F20" s="9">
        <f t="shared" si="0"/>
        <v>0.56100000000000005</v>
      </c>
      <c r="G20" s="8" t="s">
        <v>72</v>
      </c>
      <c r="H20" s="13" t="s">
        <v>74</v>
      </c>
      <c r="I20" s="9" t="s">
        <v>75</v>
      </c>
      <c r="J20" s="9"/>
      <c r="K20" s="30">
        <v>805</v>
      </c>
      <c r="L20" s="26">
        <v>0.01</v>
      </c>
      <c r="M20" s="8"/>
      <c r="N20" s="27" t="s">
        <v>76</v>
      </c>
    </row>
    <row r="21" spans="1:14">
      <c r="A21" s="4"/>
      <c r="B21" s="14">
        <f t="shared" si="1"/>
        <v>16</v>
      </c>
      <c r="C21" s="41">
        <v>187</v>
      </c>
      <c r="D21" s="8">
        <v>5</v>
      </c>
      <c r="E21" s="32">
        <v>4.3999999999999997E-2</v>
      </c>
      <c r="F21" s="9">
        <f t="shared" si="0"/>
        <v>0.21999999999999997</v>
      </c>
      <c r="G21" s="9" t="s">
        <v>77</v>
      </c>
      <c r="H21" s="9" t="s">
        <v>78</v>
      </c>
      <c r="I21" s="9" t="s">
        <v>73</v>
      </c>
      <c r="J21" s="9"/>
      <c r="K21" s="30">
        <v>805</v>
      </c>
      <c r="L21" s="26">
        <v>0.01</v>
      </c>
      <c r="M21" s="8"/>
      <c r="N21" s="27" t="s">
        <v>79</v>
      </c>
    </row>
    <row r="22" spans="1:14">
      <c r="A22" s="4"/>
      <c r="B22" s="14">
        <f t="shared" si="1"/>
        <v>17</v>
      </c>
      <c r="C22" s="41" t="s">
        <v>180</v>
      </c>
      <c r="D22" s="8">
        <v>2</v>
      </c>
      <c r="E22" s="32">
        <v>5.3999999999999999E-2</v>
      </c>
      <c r="F22" s="9">
        <f t="shared" si="0"/>
        <v>0.108</v>
      </c>
      <c r="G22" s="9" t="s">
        <v>80</v>
      </c>
      <c r="H22" s="9" t="s">
        <v>81</v>
      </c>
      <c r="I22" s="9" t="s">
        <v>69</v>
      </c>
      <c r="J22" s="9"/>
      <c r="K22" s="30">
        <v>805</v>
      </c>
      <c r="L22" s="26">
        <v>0.01</v>
      </c>
      <c r="M22" s="8"/>
      <c r="N22" s="25" t="s">
        <v>82</v>
      </c>
    </row>
    <row r="23" spans="1:14">
      <c r="A23" s="4"/>
      <c r="B23" s="14">
        <f t="shared" si="1"/>
        <v>18</v>
      </c>
      <c r="C23" s="41" t="s">
        <v>180</v>
      </c>
      <c r="D23" s="8">
        <v>1</v>
      </c>
      <c r="E23" s="32">
        <v>5.3999999999999999E-2</v>
      </c>
      <c r="F23" s="9">
        <f t="shared" si="0"/>
        <v>5.3999999999999999E-2</v>
      </c>
      <c r="G23" s="9" t="s">
        <v>83</v>
      </c>
      <c r="H23" s="9" t="s">
        <v>84</v>
      </c>
      <c r="I23" s="9" t="s">
        <v>69</v>
      </c>
      <c r="J23" s="9"/>
      <c r="K23" s="30">
        <v>805</v>
      </c>
      <c r="L23" s="26">
        <v>0.01</v>
      </c>
      <c r="M23" s="8"/>
      <c r="N23" s="27" t="s">
        <v>85</v>
      </c>
    </row>
    <row r="24" spans="1:14">
      <c r="A24" s="4"/>
      <c r="B24" s="14">
        <f t="shared" si="1"/>
        <v>19</v>
      </c>
      <c r="C24" s="41" t="s">
        <v>180</v>
      </c>
      <c r="D24" s="21">
        <v>1</v>
      </c>
      <c r="E24" s="28">
        <v>6.9000000000000006E-2</v>
      </c>
      <c r="F24" s="9">
        <f t="shared" si="0"/>
        <v>6.9000000000000006E-2</v>
      </c>
      <c r="G24" s="9" t="s">
        <v>88</v>
      </c>
      <c r="H24" s="9" t="s">
        <v>89</v>
      </c>
      <c r="I24" s="9" t="s">
        <v>69</v>
      </c>
      <c r="J24" s="21"/>
      <c r="K24" s="30">
        <v>805</v>
      </c>
      <c r="L24" s="26">
        <v>0.01</v>
      </c>
      <c r="M24" s="8"/>
      <c r="N24" s="25" t="s">
        <v>90</v>
      </c>
    </row>
    <row r="25" spans="1:14">
      <c r="A25" s="4"/>
      <c r="B25" s="14">
        <f t="shared" si="1"/>
        <v>20</v>
      </c>
      <c r="C25" s="41" t="s">
        <v>180</v>
      </c>
      <c r="D25" s="21">
        <v>1</v>
      </c>
      <c r="E25" s="28">
        <v>0.34300000000000003</v>
      </c>
      <c r="F25" s="9">
        <f t="shared" si="0"/>
        <v>0.34300000000000003</v>
      </c>
      <c r="G25" s="9" t="s">
        <v>91</v>
      </c>
      <c r="H25" s="9" t="s">
        <v>92</v>
      </c>
      <c r="I25" s="9" t="s">
        <v>73</v>
      </c>
      <c r="J25" s="21"/>
      <c r="K25" s="9">
        <v>1210</v>
      </c>
      <c r="L25" s="26">
        <v>0.01</v>
      </c>
      <c r="M25" s="8"/>
      <c r="N25" s="25" t="s">
        <v>93</v>
      </c>
    </row>
    <row r="26" spans="1:14">
      <c r="A26" s="4"/>
      <c r="B26" s="14">
        <f t="shared" si="1"/>
        <v>21</v>
      </c>
      <c r="C26" s="41">
        <v>12</v>
      </c>
      <c r="D26" s="21">
        <v>1</v>
      </c>
      <c r="E26" s="28">
        <v>0.54100000000000004</v>
      </c>
      <c r="F26" s="9">
        <f t="shared" si="0"/>
        <v>0.54100000000000004</v>
      </c>
      <c r="G26" s="9" t="s">
        <v>94</v>
      </c>
      <c r="H26" s="9" t="s">
        <v>95</v>
      </c>
      <c r="I26" s="9" t="s">
        <v>96</v>
      </c>
      <c r="J26" s="21"/>
      <c r="K26" s="30">
        <v>805</v>
      </c>
      <c r="L26" s="26">
        <v>0.01</v>
      </c>
      <c r="M26" s="8"/>
      <c r="N26" s="25" t="s">
        <v>97</v>
      </c>
    </row>
    <row r="27" spans="1:14">
      <c r="A27" s="4"/>
      <c r="B27" s="14">
        <f t="shared" si="1"/>
        <v>22</v>
      </c>
      <c r="C27" s="41" t="s">
        <v>180</v>
      </c>
      <c r="D27" s="21">
        <v>1</v>
      </c>
      <c r="E27" s="28">
        <v>6.9000000000000006E-2</v>
      </c>
      <c r="F27" s="9">
        <f t="shared" si="0"/>
        <v>6.9000000000000006E-2</v>
      </c>
      <c r="G27" s="9" t="s">
        <v>98</v>
      </c>
      <c r="H27" s="9" t="s">
        <v>99</v>
      </c>
      <c r="I27" s="9" t="s">
        <v>69</v>
      </c>
      <c r="J27" s="21"/>
      <c r="K27" s="30">
        <v>805</v>
      </c>
      <c r="L27" s="26">
        <v>0.01</v>
      </c>
      <c r="M27" s="8"/>
      <c r="N27" s="25" t="s">
        <v>100</v>
      </c>
    </row>
    <row r="28" spans="1:14">
      <c r="A28" s="4"/>
      <c r="B28" s="14">
        <f t="shared" si="1"/>
        <v>23</v>
      </c>
      <c r="C28" s="41">
        <v>128</v>
      </c>
      <c r="D28" s="21">
        <v>13</v>
      </c>
      <c r="E28" s="28">
        <v>0.214</v>
      </c>
      <c r="F28" s="9">
        <f t="shared" si="0"/>
        <v>2.782</v>
      </c>
      <c r="G28" s="9" t="s">
        <v>101</v>
      </c>
      <c r="H28" s="9" t="s">
        <v>102</v>
      </c>
      <c r="I28" s="9" t="s">
        <v>103</v>
      </c>
      <c r="J28" s="21"/>
      <c r="K28" s="9" t="s">
        <v>104</v>
      </c>
      <c r="L28" s="21"/>
      <c r="M28" s="21"/>
      <c r="N28" s="25" t="s">
        <v>105</v>
      </c>
    </row>
    <row r="29" spans="1:14">
      <c r="A29" s="4"/>
      <c r="B29" s="14">
        <f t="shared" si="1"/>
        <v>24</v>
      </c>
      <c r="C29" s="41">
        <v>365</v>
      </c>
      <c r="D29" s="21">
        <v>27</v>
      </c>
      <c r="E29" s="28">
        <v>4.2000000000000003E-2</v>
      </c>
      <c r="F29" s="9">
        <f t="shared" si="0"/>
        <v>1.1340000000000001</v>
      </c>
      <c r="G29" s="9" t="s">
        <v>106</v>
      </c>
      <c r="H29" s="9" t="s">
        <v>107</v>
      </c>
      <c r="I29" s="9" t="s">
        <v>108</v>
      </c>
      <c r="J29" s="21"/>
      <c r="K29" s="30">
        <v>805</v>
      </c>
      <c r="L29" s="22">
        <v>0.1</v>
      </c>
      <c r="M29" s="21"/>
      <c r="N29" s="25" t="s">
        <v>109</v>
      </c>
    </row>
    <row r="30" spans="1:14">
      <c r="A30" s="4"/>
      <c r="B30" s="14">
        <f t="shared" si="1"/>
        <v>25</v>
      </c>
      <c r="C30" s="41">
        <v>157</v>
      </c>
      <c r="D30" s="21">
        <v>6</v>
      </c>
      <c r="E30" s="28">
        <v>0.17699999999999999</v>
      </c>
      <c r="F30" s="9">
        <f t="shared" si="0"/>
        <v>1.0619999999999998</v>
      </c>
      <c r="G30" s="9" t="s">
        <v>110</v>
      </c>
      <c r="H30" s="9" t="s">
        <v>111</v>
      </c>
      <c r="I30" s="9" t="s">
        <v>69</v>
      </c>
      <c r="J30" s="21"/>
      <c r="K30" s="30">
        <v>805</v>
      </c>
      <c r="L30" s="22">
        <v>0.1</v>
      </c>
      <c r="M30" s="21"/>
      <c r="N30" s="25" t="s">
        <v>112</v>
      </c>
    </row>
    <row r="31" spans="1:14">
      <c r="A31" s="4"/>
      <c r="B31" s="14">
        <f t="shared" si="1"/>
        <v>26</v>
      </c>
      <c r="C31" s="41">
        <v>65</v>
      </c>
      <c r="D31" s="21">
        <v>4</v>
      </c>
      <c r="E31" s="28">
        <v>0.19</v>
      </c>
      <c r="F31" s="9">
        <f t="shared" si="0"/>
        <v>0.76</v>
      </c>
      <c r="G31" s="9" t="s">
        <v>113</v>
      </c>
      <c r="H31" s="9" t="s">
        <v>114</v>
      </c>
      <c r="I31" s="9" t="s">
        <v>69</v>
      </c>
      <c r="J31" s="21"/>
      <c r="K31" s="9" t="s">
        <v>115</v>
      </c>
      <c r="L31" s="21"/>
      <c r="M31" s="21"/>
      <c r="N31" s="25" t="s">
        <v>116</v>
      </c>
    </row>
    <row r="32" spans="1:14">
      <c r="A32" s="4"/>
      <c r="B32" s="14">
        <f t="shared" si="1"/>
        <v>27</v>
      </c>
      <c r="C32" s="41"/>
      <c r="D32" s="21">
        <v>0</v>
      </c>
      <c r="E32" s="28">
        <v>0.26500000000000001</v>
      </c>
      <c r="F32" s="9">
        <f t="shared" si="0"/>
        <v>0</v>
      </c>
      <c r="G32" s="9" t="s">
        <v>117</v>
      </c>
      <c r="H32" s="9" t="s">
        <v>118</v>
      </c>
      <c r="I32" s="9" t="s">
        <v>119</v>
      </c>
      <c r="J32" s="21"/>
      <c r="K32" s="30">
        <v>805</v>
      </c>
      <c r="L32" s="21"/>
      <c r="M32" s="21"/>
      <c r="N32" s="25" t="s">
        <v>120</v>
      </c>
    </row>
    <row r="33" spans="1:14">
      <c r="A33" s="4"/>
      <c r="B33" s="14">
        <f t="shared" si="1"/>
        <v>28</v>
      </c>
      <c r="C33" s="41"/>
      <c r="D33" s="21">
        <v>0</v>
      </c>
      <c r="E33" s="28">
        <v>0.93899999999999995</v>
      </c>
      <c r="F33" s="9">
        <f t="shared" si="0"/>
        <v>0</v>
      </c>
      <c r="G33" s="9" t="s">
        <v>125</v>
      </c>
      <c r="H33" s="9" t="s">
        <v>121</v>
      </c>
      <c r="I33" s="11" t="s">
        <v>122</v>
      </c>
      <c r="J33" s="21"/>
      <c r="K33" s="30">
        <v>805</v>
      </c>
      <c r="L33" s="21"/>
      <c r="M33" s="21"/>
      <c r="N33" s="25" t="s">
        <v>123</v>
      </c>
    </row>
    <row r="34" spans="1:14">
      <c r="A34" s="4"/>
      <c r="B34" s="14">
        <f t="shared" si="1"/>
        <v>29</v>
      </c>
      <c r="C34" s="41">
        <v>14</v>
      </c>
      <c r="D34" s="21">
        <v>1</v>
      </c>
      <c r="E34" s="28">
        <v>1.86</v>
      </c>
      <c r="F34" s="9">
        <f t="shared" si="0"/>
        <v>1.86</v>
      </c>
      <c r="G34" s="9" t="s">
        <v>126</v>
      </c>
      <c r="H34" s="9" t="s">
        <v>161</v>
      </c>
      <c r="I34" s="9" t="s">
        <v>122</v>
      </c>
      <c r="J34" s="21"/>
      <c r="K34" s="9"/>
      <c r="L34" s="21"/>
      <c r="M34" s="21"/>
      <c r="N34" s="25" t="s">
        <v>162</v>
      </c>
    </row>
    <row r="35" spans="1:14">
      <c r="A35" s="4"/>
      <c r="B35" s="14">
        <f>B34+1</f>
        <v>30</v>
      </c>
      <c r="C35" s="41">
        <v>26</v>
      </c>
      <c r="D35" s="21">
        <v>2</v>
      </c>
      <c r="E35" s="28">
        <v>1.65</v>
      </c>
      <c r="F35" s="9">
        <f t="shared" si="0"/>
        <v>3.3</v>
      </c>
      <c r="G35" s="9" t="s">
        <v>128</v>
      </c>
      <c r="H35" s="9" t="s">
        <v>129</v>
      </c>
      <c r="I35" s="9" t="s">
        <v>69</v>
      </c>
      <c r="J35" s="21"/>
      <c r="K35" s="9"/>
      <c r="L35" s="21"/>
      <c r="M35" s="21"/>
      <c r="N35" s="25" t="s">
        <v>130</v>
      </c>
    </row>
    <row r="36" spans="1:14">
      <c r="A36" s="4"/>
      <c r="B36" s="14">
        <f t="shared" ref="B36:B51" si="2">B35+1</f>
        <v>31</v>
      </c>
      <c r="C36" s="41">
        <v>56</v>
      </c>
      <c r="D36" s="21">
        <v>4</v>
      </c>
      <c r="E36" s="28">
        <v>0.43</v>
      </c>
      <c r="F36" s="9">
        <f t="shared" si="0"/>
        <v>1.72</v>
      </c>
      <c r="G36" s="9" t="s">
        <v>131</v>
      </c>
      <c r="H36" s="9" t="s">
        <v>132</v>
      </c>
      <c r="I36" s="9" t="s">
        <v>69</v>
      </c>
      <c r="J36" s="21"/>
      <c r="K36" s="9"/>
      <c r="L36" s="21"/>
      <c r="M36" s="21"/>
      <c r="N36" s="25" t="s">
        <v>133</v>
      </c>
    </row>
    <row r="37" spans="1:14">
      <c r="A37" s="4"/>
      <c r="B37" s="14">
        <f t="shared" si="2"/>
        <v>32</v>
      </c>
      <c r="C37" s="41"/>
      <c r="D37" s="21">
        <v>1</v>
      </c>
      <c r="E37" s="28">
        <v>0.85</v>
      </c>
      <c r="F37" s="9">
        <f t="shared" si="0"/>
        <v>0.85</v>
      </c>
      <c r="G37" s="9" t="s">
        <v>137</v>
      </c>
      <c r="H37" s="9" t="s">
        <v>138</v>
      </c>
      <c r="I37" s="9" t="s">
        <v>69</v>
      </c>
      <c r="J37" s="21"/>
      <c r="K37" s="9"/>
      <c r="L37" s="21"/>
      <c r="M37" s="21"/>
      <c r="N37" s="25" t="s">
        <v>139</v>
      </c>
    </row>
    <row r="38" spans="1:14">
      <c r="A38" s="4"/>
      <c r="B38" s="14">
        <f t="shared" si="2"/>
        <v>33</v>
      </c>
      <c r="C38" s="41">
        <v>14</v>
      </c>
      <c r="D38" s="21">
        <v>1</v>
      </c>
      <c r="E38" s="28">
        <v>1.3</v>
      </c>
      <c r="F38" s="9">
        <f t="shared" si="0"/>
        <v>1.3</v>
      </c>
      <c r="G38" s="9" t="s">
        <v>141</v>
      </c>
      <c r="H38" s="9">
        <v>744772220</v>
      </c>
      <c r="I38" s="9" t="s">
        <v>142</v>
      </c>
      <c r="J38" s="21"/>
      <c r="K38" s="9"/>
      <c r="L38" s="21"/>
      <c r="M38" s="21"/>
      <c r="N38" s="25" t="s">
        <v>143</v>
      </c>
    </row>
    <row r="39" spans="1:14">
      <c r="A39" s="4"/>
      <c r="B39" s="14">
        <f t="shared" si="2"/>
        <v>34</v>
      </c>
      <c r="C39" s="41" t="s">
        <v>180</v>
      </c>
      <c r="D39" s="21">
        <v>5</v>
      </c>
      <c r="E39" s="28">
        <v>0.05</v>
      </c>
      <c r="F39" s="9">
        <f t="shared" si="0"/>
        <v>0.25</v>
      </c>
      <c r="G39" s="9" t="s">
        <v>134</v>
      </c>
      <c r="H39" s="9" t="s">
        <v>135</v>
      </c>
      <c r="I39" s="9" t="s">
        <v>73</v>
      </c>
      <c r="J39" s="21"/>
      <c r="K39" s="9">
        <v>805</v>
      </c>
      <c r="L39" s="22"/>
      <c r="M39" s="21"/>
      <c r="N39" s="31" t="s">
        <v>136</v>
      </c>
    </row>
    <row r="40" spans="1:14">
      <c r="A40" s="4"/>
      <c r="B40" s="14">
        <f t="shared" si="2"/>
        <v>35</v>
      </c>
      <c r="C40" s="42"/>
      <c r="D40" s="33">
        <v>3</v>
      </c>
      <c r="E40" s="34">
        <v>1.83</v>
      </c>
      <c r="F40" s="9">
        <f t="shared" si="0"/>
        <v>5.49</v>
      </c>
      <c r="G40" s="35" t="s">
        <v>144</v>
      </c>
      <c r="H40" s="35" t="s">
        <v>146</v>
      </c>
      <c r="I40" s="35"/>
      <c r="J40" s="33"/>
      <c r="K40" s="35"/>
      <c r="L40" s="36"/>
      <c r="M40" s="33"/>
      <c r="N40" s="37" t="s">
        <v>145</v>
      </c>
    </row>
    <row r="41" spans="1:14">
      <c r="A41" s="4"/>
      <c r="B41" s="14">
        <f t="shared" si="2"/>
        <v>36</v>
      </c>
      <c r="C41" s="42"/>
      <c r="D41" s="33">
        <v>1</v>
      </c>
      <c r="E41" s="34">
        <v>0.38</v>
      </c>
      <c r="F41" s="9">
        <f t="shared" si="0"/>
        <v>0.38</v>
      </c>
      <c r="G41" s="35" t="s">
        <v>147</v>
      </c>
      <c r="H41" s="35" t="s">
        <v>148</v>
      </c>
      <c r="I41" s="35" t="s">
        <v>152</v>
      </c>
      <c r="J41" s="33"/>
      <c r="K41" s="35"/>
      <c r="L41" s="36"/>
      <c r="M41" s="33"/>
      <c r="N41" s="37" t="s">
        <v>149</v>
      </c>
    </row>
    <row r="42" spans="1:14">
      <c r="A42" s="4"/>
      <c r="B42" s="14">
        <f t="shared" si="2"/>
        <v>37</v>
      </c>
      <c r="C42" s="42"/>
      <c r="D42" s="33">
        <v>1</v>
      </c>
      <c r="E42" s="34">
        <v>0.43</v>
      </c>
      <c r="F42" s="9">
        <f t="shared" si="0"/>
        <v>0.43</v>
      </c>
      <c r="G42" s="35" t="s">
        <v>150</v>
      </c>
      <c r="H42" s="35" t="s">
        <v>151</v>
      </c>
      <c r="I42" s="35" t="s">
        <v>152</v>
      </c>
      <c r="J42" s="33"/>
      <c r="K42" s="35"/>
      <c r="L42" s="36"/>
      <c r="M42" s="33"/>
      <c r="N42" s="43" t="s">
        <v>153</v>
      </c>
    </row>
    <row r="43" spans="1:14">
      <c r="A43" s="4"/>
      <c r="B43" s="14">
        <f t="shared" si="2"/>
        <v>38</v>
      </c>
      <c r="C43" s="42"/>
      <c r="D43" s="33">
        <v>1</v>
      </c>
      <c r="E43" s="34">
        <v>0.38</v>
      </c>
      <c r="F43" s="9">
        <f t="shared" si="0"/>
        <v>0.38</v>
      </c>
      <c r="G43" s="35" t="s">
        <v>154</v>
      </c>
      <c r="H43" s="35" t="s">
        <v>155</v>
      </c>
      <c r="I43" s="35" t="s">
        <v>152</v>
      </c>
      <c r="J43" s="33"/>
      <c r="K43" s="35"/>
      <c r="L43" s="36"/>
      <c r="M43" s="33"/>
      <c r="N43" s="43" t="s">
        <v>156</v>
      </c>
    </row>
    <row r="44" spans="1:14">
      <c r="A44" s="4"/>
      <c r="B44" s="14">
        <f t="shared" si="2"/>
        <v>39</v>
      </c>
      <c r="C44" s="42"/>
      <c r="D44" s="33">
        <v>2</v>
      </c>
      <c r="E44" s="34">
        <v>4.09</v>
      </c>
      <c r="F44" s="9">
        <f t="shared" si="0"/>
        <v>8.18</v>
      </c>
      <c r="G44" s="35" t="s">
        <v>157</v>
      </c>
      <c r="H44" s="35" t="s">
        <v>159</v>
      </c>
      <c r="I44" s="35" t="s">
        <v>160</v>
      </c>
      <c r="J44" s="33"/>
      <c r="K44" s="35"/>
      <c r="L44" s="36"/>
      <c r="M44" s="33"/>
      <c r="N44" s="37" t="s">
        <v>158</v>
      </c>
    </row>
    <row r="45" spans="1:14">
      <c r="A45" s="4"/>
      <c r="B45" s="14">
        <f t="shared" si="2"/>
        <v>40</v>
      </c>
      <c r="C45" s="42"/>
      <c r="D45" s="33">
        <v>1</v>
      </c>
      <c r="E45" s="34">
        <v>0.1</v>
      </c>
      <c r="F45" s="35">
        <f t="shared" si="0"/>
        <v>0.1</v>
      </c>
      <c r="G45" s="35" t="s">
        <v>163</v>
      </c>
      <c r="H45" s="35" t="s">
        <v>166</v>
      </c>
      <c r="I45" s="35" t="s">
        <v>152</v>
      </c>
      <c r="J45" s="33"/>
      <c r="K45" s="35"/>
      <c r="L45" s="36"/>
      <c r="M45" s="33"/>
      <c r="N45" s="38" t="s">
        <v>169</v>
      </c>
    </row>
    <row r="46" spans="1:14">
      <c r="A46" s="4"/>
      <c r="B46" s="14">
        <f t="shared" si="2"/>
        <v>41</v>
      </c>
      <c r="C46" s="42"/>
      <c r="D46" s="33">
        <v>1</v>
      </c>
      <c r="E46" s="34">
        <v>0.1</v>
      </c>
      <c r="F46" s="35">
        <f t="shared" si="0"/>
        <v>0.1</v>
      </c>
      <c r="G46" s="35" t="s">
        <v>164</v>
      </c>
      <c r="H46" s="35" t="s">
        <v>167</v>
      </c>
      <c r="I46" s="35" t="s">
        <v>152</v>
      </c>
      <c r="J46" s="33"/>
      <c r="K46" s="35"/>
      <c r="L46" s="36"/>
      <c r="M46" s="33"/>
      <c r="N46" s="38" t="s">
        <v>170</v>
      </c>
    </row>
    <row r="47" spans="1:14">
      <c r="A47" s="4"/>
      <c r="B47" s="14">
        <f t="shared" si="2"/>
        <v>42</v>
      </c>
      <c r="C47" s="42"/>
      <c r="D47" s="33">
        <v>2</v>
      </c>
      <c r="E47" s="34">
        <v>0.1</v>
      </c>
      <c r="F47" s="35">
        <f t="shared" si="0"/>
        <v>0.2</v>
      </c>
      <c r="G47" s="35" t="s">
        <v>165</v>
      </c>
      <c r="H47" s="35" t="s">
        <v>168</v>
      </c>
      <c r="I47" s="35" t="s">
        <v>152</v>
      </c>
      <c r="J47" s="33"/>
      <c r="K47" s="35"/>
      <c r="L47" s="36"/>
      <c r="M47" s="33"/>
      <c r="N47" s="38" t="s">
        <v>171</v>
      </c>
    </row>
    <row r="48" spans="1:14">
      <c r="A48" s="4"/>
      <c r="B48" s="14">
        <f t="shared" si="2"/>
        <v>43</v>
      </c>
      <c r="C48" s="42"/>
      <c r="D48" s="33">
        <v>1</v>
      </c>
      <c r="E48" s="34">
        <v>0.98</v>
      </c>
      <c r="F48" s="35">
        <f t="shared" si="0"/>
        <v>0.98</v>
      </c>
      <c r="G48" s="35" t="s">
        <v>172</v>
      </c>
      <c r="H48" s="35" t="s">
        <v>173</v>
      </c>
      <c r="I48" s="35" t="s">
        <v>69</v>
      </c>
      <c r="J48" s="33"/>
      <c r="K48" s="35"/>
      <c r="L48" s="36"/>
      <c r="M48" s="33"/>
      <c r="N48" s="38" t="s">
        <v>174</v>
      </c>
    </row>
    <row r="49" spans="1:14">
      <c r="A49" s="4"/>
      <c r="B49" s="14">
        <f t="shared" si="2"/>
        <v>44</v>
      </c>
      <c r="C49" s="42"/>
      <c r="D49" s="33">
        <v>1</v>
      </c>
      <c r="E49" s="34">
        <v>6.35</v>
      </c>
      <c r="F49" s="35">
        <f t="shared" si="0"/>
        <v>6.35</v>
      </c>
      <c r="G49" s="35" t="s">
        <v>175</v>
      </c>
      <c r="H49" s="35" t="s">
        <v>176</v>
      </c>
      <c r="I49" s="35" t="s">
        <v>177</v>
      </c>
      <c r="J49" s="33"/>
      <c r="K49" s="35"/>
      <c r="L49" s="36"/>
      <c r="M49" s="33"/>
      <c r="N49" s="38" t="s">
        <v>178</v>
      </c>
    </row>
    <row r="50" spans="1:14">
      <c r="A50" s="4"/>
      <c r="B50" s="14">
        <f t="shared" si="2"/>
        <v>45</v>
      </c>
      <c r="C50" s="42"/>
      <c r="D50" s="33"/>
      <c r="E50" s="34"/>
      <c r="F50" s="35"/>
      <c r="G50" s="35"/>
      <c r="H50" s="35"/>
      <c r="I50" s="35"/>
      <c r="J50" s="33"/>
      <c r="K50" s="35"/>
      <c r="L50" s="36"/>
      <c r="M50" s="33"/>
      <c r="N50" s="38"/>
    </row>
    <row r="51" spans="1:14" ht="15.75" thickBot="1">
      <c r="A51" s="4"/>
      <c r="B51" s="44">
        <f t="shared" si="2"/>
        <v>46</v>
      </c>
      <c r="C51" s="45"/>
      <c r="D51" s="23"/>
      <c r="E51" s="29"/>
      <c r="F51" s="29">
        <f>SUM(F6:F50)</f>
        <v>93.302999999999969</v>
      </c>
      <c r="G51" s="20"/>
      <c r="H51" s="20"/>
      <c r="I51" s="20"/>
      <c r="J51" s="23"/>
      <c r="K51" s="20"/>
      <c r="L51" s="24"/>
      <c r="M51" s="23"/>
      <c r="N51" s="39"/>
    </row>
    <row r="52" spans="1:14">
      <c r="A52" s="4"/>
      <c r="B52" s="15"/>
      <c r="C52" s="15"/>
      <c r="D52" s="16"/>
      <c r="E52" s="17"/>
      <c r="F52" s="16"/>
      <c r="G52" s="18"/>
      <c r="H52" s="18"/>
      <c r="I52" s="18"/>
      <c r="J52" s="16"/>
      <c r="K52" s="16"/>
      <c r="L52" s="16"/>
      <c r="M52" s="16"/>
      <c r="N52" s="19"/>
    </row>
    <row r="53" spans="1:14">
      <c r="A53" s="3"/>
      <c r="B53" s="3"/>
      <c r="C53" s="3"/>
      <c r="D53" s="3"/>
      <c r="E53" s="3"/>
      <c r="F53" s="3"/>
      <c r="G53" s="3"/>
      <c r="H53" s="3"/>
      <c r="I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</row>
  </sheetData>
  <mergeCells count="1">
    <mergeCell ref="B2:N2"/>
  </mergeCells>
  <hyperlinks>
    <hyperlink ref="N6" r:id="rId1"/>
    <hyperlink ref="N7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9" r:id="rId32"/>
    <hyperlink ref="N37" r:id="rId33"/>
    <hyperlink ref="N38" r:id="rId34"/>
    <hyperlink ref="N40" display="https://www.distrelec.ch/ishopWebFront/catalog/product.do/para/keywords/is/DS-663-C-R-W-S-K-K,DS663CRWSKK,,Poussoir_Interrupteur_%C3%A0_encastrer_Fonction_%C3%A0_impulsion_noir,Bouton-poussoir/and/language/is/fr/and/shop/is/CH/and/series/is/1/and/id/is/01"/>
    <hyperlink ref="N41" display="https://www.distrelec.ch/ishopWebFront/catalog/product.do/para/keywords/is/L-7113ID,L7113ID,Kingbright,LED_super_rouge_5_mm_(T1%C2%BE),LEDs,_%C3%B8_5_mm/and/language/is/fr/and/shop/is/CH/and/series/is/1/and/id/is/01/and/node/is/DC-52617/and/artView/is/tru"/>
    <hyperlink ref="N42" r:id="rId35" display="https://www.distrelec.ch/ishopWebFront/catalog/product.do/para/keywords/is/L-7113GD,L7113GD,Kingbright,LED_vert_5_mm_(T1%C2%BE),LEDs,_%C3%B8_5_mm/and/language/is/fr/and/shop/is/CH/and/series/is/1/and/id/is/01/and/node/is/DC-52617/and/artView/is/true/and/productNr/is/632040.html"/>
    <hyperlink ref="N43" r:id="rId36" display="https://www.distrelec.ch/ishopWebFront/catalog/product.do/para/keywords/is/L-7113YT,L7113YT,Kingbright,LED_jaune_5_mm_(T1%C2%BE),LEDs,_%C3%B8_5_mm/and/language/is/fr/and/shop/is/CH/and/series/is/1/and/id/is/01/and/node/is/DC-52617/and/artView/is/true/and/productNr/is/632081.html"/>
    <hyperlink ref="N44" display="https://www.distrelec.ch/ishopWebFront/catalog/product.do/para/keywords/is/SMQB080,SMQB080,Signal-Construct,LED_en_socle_chrom%C3%A9_rouge_5_mm,LED_clignotantes_%C3%B8_8_mm/and/language/is/fr/and/shop/is/CH/and/series/is/1/and/id/is/01/and/node/is/DC-1708"/>
    <hyperlink ref="N45" r:id="rId37"/>
    <hyperlink ref="N46" r:id="rId38"/>
    <hyperlink ref="N47" r:id="rId39"/>
    <hyperlink ref="N48" r:id="rId40"/>
    <hyperlink ref="N49" r:id="rId41"/>
  </hyperlinks>
  <pageMargins left="0.7" right="0.7" top="0.75" bottom="0.75" header="0.3" footer="0.3"/>
  <pageSetup paperSize="9" orientation="landscape" r:id="rId4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limpkin</dc:creator>
  <cp:lastModifiedBy>Mathieu</cp:lastModifiedBy>
  <cp:lastPrinted>2009-06-18T13:19:50Z</cp:lastPrinted>
  <dcterms:created xsi:type="dcterms:W3CDTF">2008-02-20T11:26:06Z</dcterms:created>
  <dcterms:modified xsi:type="dcterms:W3CDTF">2011-01-11T18:11:42Z</dcterms:modified>
</cp:coreProperties>
</file>